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6" i="1" l="1"/>
  <c r="E124" i="1"/>
  <c r="E122" i="1"/>
  <c r="E120" i="1"/>
  <c r="E118" i="1"/>
  <c r="E116" i="1"/>
  <c r="E114" i="1"/>
  <c r="E112" i="1"/>
  <c r="E107" i="1"/>
  <c r="E102" i="1"/>
  <c r="E105" i="1"/>
  <c r="E96" i="1"/>
  <c r="E91" i="1"/>
  <c r="E78" i="1"/>
  <c r="E80" i="1"/>
  <c r="E72" i="1"/>
  <c r="E69" i="1"/>
  <c r="E66" i="1"/>
  <c r="E52" i="1"/>
  <c r="E44" i="1"/>
  <c r="E46" i="1"/>
  <c r="E36" i="1"/>
  <c r="E33" i="1"/>
  <c r="E27" i="1"/>
  <c r="E22" i="1"/>
  <c r="E20" i="1"/>
  <c r="E17" i="1"/>
</calcChain>
</file>

<file path=xl/sharedStrings.xml><?xml version="1.0" encoding="utf-8"?>
<sst xmlns="http://schemas.openxmlformats.org/spreadsheetml/2006/main" count="252" uniqueCount="127">
  <si>
    <t>п/п</t>
  </si>
  <si>
    <t>Адрес и номер дома</t>
  </si>
  <si>
    <t>Наименование работ</t>
  </si>
  <si>
    <t>Объем</t>
  </si>
  <si>
    <t>Стоимость,</t>
  </si>
  <si>
    <t>руб.</t>
  </si>
  <si>
    <t>Исполнение</t>
  </si>
  <si>
    <t>1, 1</t>
  </si>
  <si>
    <t>установка почтового ящика</t>
  </si>
  <si>
    <t>1 шт.</t>
  </si>
  <si>
    <t>декабрь</t>
  </si>
  <si>
    <t>Итого:</t>
  </si>
  <si>
    <t>1, 2</t>
  </si>
  <si>
    <t>1, 3</t>
  </si>
  <si>
    <t>1, 4</t>
  </si>
  <si>
    <t>1, 5</t>
  </si>
  <si>
    <t>1, 6</t>
  </si>
  <si>
    <t>январь</t>
  </si>
  <si>
    <t>1, 7</t>
  </si>
  <si>
    <t>смена эл.  лампочек</t>
  </si>
  <si>
    <t>5 шт.</t>
  </si>
  <si>
    <t>1, 8</t>
  </si>
  <si>
    <t>смена внутренних трубопроводов</t>
  </si>
  <si>
    <t>1 п. м..</t>
  </si>
  <si>
    <t>1, 9</t>
  </si>
  <si>
    <t>8 шт.</t>
  </si>
  <si>
    <t>2 шт.</t>
  </si>
  <si>
    <t>сентябрь</t>
  </si>
  <si>
    <t>1, 10</t>
  </si>
  <si>
    <t>смена эл.  лампочек</t>
  </si>
  <si>
    <t>2 п. м.</t>
  </si>
  <si>
    <t>ноябрь</t>
  </si>
  <si>
    <t>1, 11</t>
  </si>
  <si>
    <t>смена канализационных труб Д= 100мм</t>
  </si>
  <si>
    <t>12,2 кв. м.</t>
  </si>
  <si>
    <t>05,0 кв. м.</t>
  </si>
  <si>
    <t>ремонт эл. щитка, смена автомата</t>
  </si>
  <si>
    <t>10 шт.</t>
  </si>
  <si>
    <t>1, 12</t>
  </si>
  <si>
    <t>2шт.</t>
  </si>
  <si>
    <t>1, 13</t>
  </si>
  <si>
    <t>смена вентилей</t>
  </si>
  <si>
    <t>октябрь</t>
  </si>
  <si>
    <t>1, 14</t>
  </si>
  <si>
    <t>1, 15</t>
  </si>
  <si>
    <t>смена патрона,</t>
  </si>
  <si>
    <t>3 шт.</t>
  </si>
  <si>
    <t>1, 16</t>
  </si>
  <si>
    <t>1, 17</t>
  </si>
  <si>
    <t>смена эл. провода</t>
  </si>
  <si>
    <t>4 п. м.</t>
  </si>
  <si>
    <t>1, 18</t>
  </si>
  <si>
    <t>смена   водосточных труб</t>
  </si>
  <si>
    <t>1 п. м.</t>
  </si>
  <si>
    <t>1, 19</t>
  </si>
  <si>
    <t>1, 20</t>
  </si>
  <si>
    <t>смена эл. лампочек</t>
  </si>
  <si>
    <t>смена патрона</t>
  </si>
  <si>
    <t>1, 21</t>
  </si>
  <si>
    <t>1, 22</t>
  </si>
  <si>
    <t>1, 23</t>
  </si>
  <si>
    <t>4 шт.</t>
  </si>
  <si>
    <t>1, 24</t>
  </si>
  <si>
    <t>1, 25</t>
  </si>
  <si>
    <t>0,571 тн</t>
  </si>
  <si>
    <t>6 м</t>
  </si>
  <si>
    <t>21 шт.</t>
  </si>
  <si>
    <t>Отчет о выполнении работ ООО «Управляющая компания Красный Восток»  На 01.04.2015г.</t>
  </si>
  <si>
    <t>Ремонт и содержание общего имущества в многоквартирных домов обслуживаемых ООО «Управляющая компания Красный Восток» за 2014- 2015 год</t>
  </si>
  <si>
    <t>Международная 85 "А"</t>
  </si>
  <si>
    <t>Ленина 53</t>
  </si>
  <si>
    <t>Замена задвижек</t>
  </si>
  <si>
    <t>Космонавтов 30"А"</t>
  </si>
  <si>
    <t>Поверка общедомового прибора учёта по отоплению и ГВС.</t>
  </si>
  <si>
    <t>Международная 8"Б"</t>
  </si>
  <si>
    <t>ремонт насоса на воду</t>
  </si>
  <si>
    <t>Установка нового  эл.автомата на  дом</t>
  </si>
  <si>
    <t>Замена(установка) смесителя в душевой 5 этаж</t>
  </si>
  <si>
    <t>Сбром т/носителя ч/з ООО"Тепловые сети"</t>
  </si>
  <si>
    <t>Октябрьская 311</t>
  </si>
  <si>
    <t>промывка системы отопления ч/з ИП Темиров.</t>
  </si>
  <si>
    <t>установка воздухосбростников</t>
  </si>
  <si>
    <t>Замена труб ГВС</t>
  </si>
  <si>
    <t>8 п. м.</t>
  </si>
  <si>
    <t>Вентиль на ГВС</t>
  </si>
  <si>
    <t>Силикон</t>
  </si>
  <si>
    <t>гебы</t>
  </si>
  <si>
    <t>переходник</t>
  </si>
  <si>
    <t>установка обратного клапана</t>
  </si>
  <si>
    <t>Замена кранов на ГВС</t>
  </si>
  <si>
    <t xml:space="preserve"> ремонт металлической кровли</t>
  </si>
  <si>
    <t>Установка двери в щитовую</t>
  </si>
  <si>
    <t xml:space="preserve">замена сбростников </t>
  </si>
  <si>
    <t>Вывоз стихийной свалки</t>
  </si>
  <si>
    <t>1 ед</t>
  </si>
  <si>
    <t>установка выключателя в подвале</t>
  </si>
  <si>
    <t>Ленина 154</t>
  </si>
  <si>
    <t>Приобретение тачки</t>
  </si>
  <si>
    <t>Завоз гравия для выравнивания дворового покрытия</t>
  </si>
  <si>
    <t>2 ед</t>
  </si>
  <si>
    <t>работы по замене внешней (Уличной)трубы канализации</t>
  </si>
  <si>
    <t>Октябрьская 330</t>
  </si>
  <si>
    <t>вывоз строительного мусора</t>
  </si>
  <si>
    <t>замена адаптера на канализации</t>
  </si>
  <si>
    <t>установка смесителя в лифтовой</t>
  </si>
  <si>
    <t>переделка бойлерной системы</t>
  </si>
  <si>
    <t>Космонавтов 12</t>
  </si>
  <si>
    <t>замена линолеума</t>
  </si>
  <si>
    <t>установка тройника на канализационную разводку</t>
  </si>
  <si>
    <t>переделка канализационной разводки</t>
  </si>
  <si>
    <t>5 п. м.</t>
  </si>
  <si>
    <t>ревизия</t>
  </si>
  <si>
    <t>компенсатор</t>
  </si>
  <si>
    <t>Замена стояка ХВС</t>
  </si>
  <si>
    <t>Прилагающиеся материалы</t>
  </si>
  <si>
    <t>Материалы на ремонт отопительной системы</t>
  </si>
  <si>
    <t>Замена стояка канализачии через перекрытие</t>
  </si>
  <si>
    <t xml:space="preserve">Замена участка подвальной разводки ГВС,лопнувшей трубы </t>
  </si>
  <si>
    <t>услуги откачки воды из цокольного этажа</t>
  </si>
  <si>
    <t>установка смесителя в душевой</t>
  </si>
  <si>
    <t>подсыпка песка во дворе</t>
  </si>
  <si>
    <t>подогрев водосточных труб</t>
  </si>
  <si>
    <t>Замена участка канализационного стояка</t>
  </si>
  <si>
    <t>Ленина 85</t>
  </si>
  <si>
    <t>уврезка  крана на ГВС в подвале</t>
  </si>
  <si>
    <t>установка вентиля на ГВС</t>
  </si>
  <si>
    <t>Замена 2 х этажей стояка холодной и горячей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</si>
</sst>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rgb="FF313131"/>
      <name val="Tahoma"/>
      <family val="2"/>
      <charset val="204"/>
    </font>
    <font>
      <sz val="10"/>
      <color rgb="FF545454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106" workbookViewId="0">
      <selection activeCell="E125" sqref="E125"/>
    </sheetView>
  </sheetViews>
  <sheetFormatPr defaultRowHeight="15" x14ac:dyDescent="0.25"/>
  <cols>
    <col min="1" max="1" width="9.140625" customWidth="1"/>
    <col min="2" max="2" width="22.140625" customWidth="1"/>
    <col min="3" max="3" width="19" customWidth="1"/>
    <col min="4" max="4" width="9.140625" customWidth="1"/>
  </cols>
  <sheetData>
    <row r="1" spans="1:6" ht="107.25" customHeight="1" x14ac:dyDescent="0.25">
      <c r="A1" s="8" t="s">
        <v>67</v>
      </c>
      <c r="B1" s="8"/>
      <c r="C1" s="8"/>
      <c r="D1" s="8"/>
      <c r="E1" s="8"/>
      <c r="F1" s="8"/>
    </row>
    <row r="2" spans="1:6" ht="64.5" customHeight="1" x14ac:dyDescent="0.25">
      <c r="A2" s="9" t="s">
        <v>68</v>
      </c>
      <c r="B2" s="9"/>
      <c r="C2" s="9"/>
      <c r="D2" s="9"/>
      <c r="E2" s="9"/>
      <c r="F2" s="9"/>
    </row>
    <row r="3" spans="1:6" x14ac:dyDescent="0.25">
      <c r="A3" s="1"/>
    </row>
    <row r="4" spans="1:6" ht="25.5" x14ac:dyDescent="0.25">
      <c r="A4" s="6" t="s">
        <v>0</v>
      </c>
      <c r="B4" s="6" t="s">
        <v>1</v>
      </c>
      <c r="C4" s="6" t="s">
        <v>2</v>
      </c>
      <c r="D4" s="6" t="s">
        <v>3</v>
      </c>
      <c r="E4" s="2" t="s">
        <v>4</v>
      </c>
      <c r="F4" s="6" t="s">
        <v>6</v>
      </c>
    </row>
    <row r="5" spans="1:6" x14ac:dyDescent="0.25">
      <c r="A5" s="6"/>
      <c r="B5" s="6"/>
      <c r="C5" s="6"/>
      <c r="D5" s="6"/>
      <c r="E5" s="3" t="s">
        <v>5</v>
      </c>
      <c r="F5" s="6"/>
    </row>
    <row r="6" spans="1:6" ht="25.5" x14ac:dyDescent="0.25">
      <c r="A6" s="7" t="s">
        <v>7</v>
      </c>
      <c r="B6" s="6" t="s">
        <v>69</v>
      </c>
      <c r="C6" s="2" t="s">
        <v>8</v>
      </c>
      <c r="D6" s="2" t="s">
        <v>66</v>
      </c>
      <c r="E6" s="2">
        <v>3990</v>
      </c>
      <c r="F6" s="14" t="s">
        <v>27</v>
      </c>
    </row>
    <row r="7" spans="1:6" x14ac:dyDescent="0.25">
      <c r="A7" s="7"/>
      <c r="B7" s="6"/>
      <c r="C7" s="4" t="s">
        <v>11</v>
      </c>
      <c r="D7" s="2"/>
      <c r="E7" s="4">
        <v>3990</v>
      </c>
      <c r="F7" s="15"/>
    </row>
    <row r="8" spans="1:6" x14ac:dyDescent="0.25">
      <c r="A8" s="7" t="s">
        <v>12</v>
      </c>
      <c r="B8" s="6" t="s">
        <v>70</v>
      </c>
      <c r="C8" s="2" t="s">
        <v>71</v>
      </c>
      <c r="D8" s="2" t="s">
        <v>61</v>
      </c>
      <c r="E8" s="2">
        <v>9000</v>
      </c>
      <c r="F8" s="14" t="s">
        <v>27</v>
      </c>
    </row>
    <row r="9" spans="1:6" x14ac:dyDescent="0.25">
      <c r="A9" s="7"/>
      <c r="B9" s="6"/>
      <c r="C9" s="4" t="s">
        <v>11</v>
      </c>
      <c r="D9" s="2" t="s">
        <v>61</v>
      </c>
      <c r="E9" s="2">
        <v>9000</v>
      </c>
      <c r="F9" s="15"/>
    </row>
    <row r="10" spans="1:6" ht="51" x14ac:dyDescent="0.25">
      <c r="A10" s="7" t="s">
        <v>13</v>
      </c>
      <c r="B10" s="6" t="s">
        <v>72</v>
      </c>
      <c r="C10" s="2" t="s">
        <v>73</v>
      </c>
      <c r="D10" s="2" t="s">
        <v>9</v>
      </c>
      <c r="E10" s="11">
        <v>32000</v>
      </c>
      <c r="F10" s="14" t="s">
        <v>27</v>
      </c>
    </row>
    <row r="11" spans="1:6" x14ac:dyDescent="0.25">
      <c r="A11" s="7"/>
      <c r="B11" s="6"/>
      <c r="C11" s="4" t="s">
        <v>11</v>
      </c>
      <c r="D11" s="2" t="s">
        <v>9</v>
      </c>
      <c r="E11" s="11">
        <v>32000</v>
      </c>
      <c r="F11" s="15"/>
    </row>
    <row r="12" spans="1:6" x14ac:dyDescent="0.25">
      <c r="A12" s="7" t="s">
        <v>14</v>
      </c>
      <c r="B12" s="6" t="s">
        <v>72</v>
      </c>
      <c r="C12" s="2" t="s">
        <v>71</v>
      </c>
      <c r="D12" s="2" t="s">
        <v>26</v>
      </c>
      <c r="E12" s="2">
        <v>4500</v>
      </c>
      <c r="F12" s="14" t="s">
        <v>27</v>
      </c>
    </row>
    <row r="13" spans="1:6" x14ac:dyDescent="0.25">
      <c r="A13" s="7"/>
      <c r="B13" s="6"/>
      <c r="C13" s="4" t="s">
        <v>11</v>
      </c>
      <c r="D13" s="2" t="s">
        <v>26</v>
      </c>
      <c r="E13" s="2">
        <v>4500</v>
      </c>
      <c r="F13" s="15"/>
    </row>
    <row r="14" spans="1:6" ht="25.5" x14ac:dyDescent="0.25">
      <c r="A14" s="7" t="s">
        <v>15</v>
      </c>
      <c r="B14" s="6" t="s">
        <v>74</v>
      </c>
      <c r="C14" s="2" t="s">
        <v>75</v>
      </c>
      <c r="D14" s="2" t="s">
        <v>9</v>
      </c>
      <c r="E14" s="2">
        <v>2500</v>
      </c>
      <c r="F14" s="12" t="s">
        <v>27</v>
      </c>
    </row>
    <row r="15" spans="1:6" ht="48" customHeight="1" x14ac:dyDescent="0.25">
      <c r="A15" s="7"/>
      <c r="B15" s="6"/>
      <c r="C15" s="6" t="s">
        <v>76</v>
      </c>
      <c r="D15" s="6" t="s">
        <v>9</v>
      </c>
      <c r="E15" s="16">
        <v>2559</v>
      </c>
      <c r="F15" s="18"/>
    </row>
    <row r="16" spans="1:6" x14ac:dyDescent="0.25">
      <c r="A16" s="7"/>
      <c r="B16" s="6"/>
      <c r="C16" s="6"/>
      <c r="D16" s="6"/>
      <c r="E16" s="17"/>
      <c r="F16" s="18"/>
    </row>
    <row r="17" spans="1:6" x14ac:dyDescent="0.25">
      <c r="A17" s="7"/>
      <c r="B17" s="6"/>
      <c r="C17" s="4" t="s">
        <v>11</v>
      </c>
      <c r="D17" s="2"/>
      <c r="E17" s="4">
        <f>E14+E15</f>
        <v>5059</v>
      </c>
      <c r="F17" s="13"/>
    </row>
    <row r="18" spans="1:6" ht="38.25" x14ac:dyDescent="0.25">
      <c r="A18" s="7" t="s">
        <v>16</v>
      </c>
      <c r="B18" s="6" t="s">
        <v>70</v>
      </c>
      <c r="C18" s="2" t="s">
        <v>77</v>
      </c>
      <c r="D18" s="2" t="s">
        <v>9</v>
      </c>
      <c r="E18" s="2">
        <v>1600</v>
      </c>
      <c r="F18" s="14" t="s">
        <v>27</v>
      </c>
    </row>
    <row r="19" spans="1:6" x14ac:dyDescent="0.25">
      <c r="A19" s="7"/>
      <c r="B19" s="6"/>
      <c r="C19" s="2" t="s">
        <v>19</v>
      </c>
      <c r="D19" s="2" t="s">
        <v>20</v>
      </c>
      <c r="E19" s="2">
        <v>75</v>
      </c>
      <c r="F19" s="15"/>
    </row>
    <row r="20" spans="1:6" x14ac:dyDescent="0.25">
      <c r="A20" s="7"/>
      <c r="B20" s="6"/>
      <c r="C20" s="4" t="s">
        <v>11</v>
      </c>
      <c r="D20" s="2"/>
      <c r="E20" s="4">
        <f>E18+E19</f>
        <v>1675</v>
      </c>
      <c r="F20" s="12" t="s">
        <v>27</v>
      </c>
    </row>
    <row r="21" spans="1:6" ht="38.25" x14ac:dyDescent="0.25">
      <c r="A21" s="7" t="s">
        <v>18</v>
      </c>
      <c r="B21" s="6" t="s">
        <v>70</v>
      </c>
      <c r="C21" s="2" t="s">
        <v>78</v>
      </c>
      <c r="D21" s="2" t="s">
        <v>9</v>
      </c>
      <c r="E21" s="2">
        <v>2039.66</v>
      </c>
      <c r="F21" s="18"/>
    </row>
    <row r="22" spans="1:6" x14ac:dyDescent="0.25">
      <c r="A22" s="7"/>
      <c r="B22" s="6"/>
      <c r="C22" s="4" t="s">
        <v>11</v>
      </c>
      <c r="D22" s="2"/>
      <c r="E22" s="4">
        <f>E21</f>
        <v>2039.66</v>
      </c>
      <c r="F22" s="13"/>
    </row>
    <row r="23" spans="1:6" ht="38.25" x14ac:dyDescent="0.25">
      <c r="A23" s="7" t="s">
        <v>21</v>
      </c>
      <c r="B23" s="6" t="s">
        <v>79</v>
      </c>
      <c r="C23" s="2" t="s">
        <v>80</v>
      </c>
      <c r="D23" s="2" t="s">
        <v>9</v>
      </c>
      <c r="E23" s="2">
        <v>8000</v>
      </c>
      <c r="F23" s="12" t="s">
        <v>42</v>
      </c>
    </row>
    <row r="24" spans="1:6" ht="25.5" x14ac:dyDescent="0.25">
      <c r="A24" s="7"/>
      <c r="B24" s="6"/>
      <c r="C24" s="2" t="s">
        <v>81</v>
      </c>
      <c r="D24" s="2" t="s">
        <v>26</v>
      </c>
      <c r="E24" s="2">
        <v>390</v>
      </c>
      <c r="F24" s="18"/>
    </row>
    <row r="25" spans="1:6" ht="48" customHeight="1" x14ac:dyDescent="0.25">
      <c r="A25" s="7"/>
      <c r="B25" s="6"/>
      <c r="C25" s="6" t="s">
        <v>22</v>
      </c>
      <c r="D25" s="2" t="s">
        <v>23</v>
      </c>
      <c r="E25" s="2">
        <v>234.5</v>
      </c>
      <c r="F25" s="18"/>
    </row>
    <row r="26" spans="1:6" x14ac:dyDescent="0.25">
      <c r="A26" s="7"/>
      <c r="B26" s="6"/>
      <c r="C26" s="6"/>
      <c r="D26" s="2" t="s">
        <v>23</v>
      </c>
      <c r="E26" s="2">
        <v>244.51</v>
      </c>
      <c r="F26" s="18"/>
    </row>
    <row r="27" spans="1:6" x14ac:dyDescent="0.25">
      <c r="A27" s="7"/>
      <c r="B27" s="6"/>
      <c r="C27" s="4" t="s">
        <v>11</v>
      </c>
      <c r="D27" s="2"/>
      <c r="E27" s="4">
        <f>E23+E24+E25+E26</f>
        <v>8869.01</v>
      </c>
      <c r="F27" s="13"/>
    </row>
    <row r="28" spans="1:6" x14ac:dyDescent="0.25">
      <c r="A28" s="7" t="s">
        <v>24</v>
      </c>
      <c r="B28" s="6" t="s">
        <v>70</v>
      </c>
      <c r="C28" s="2" t="s">
        <v>82</v>
      </c>
      <c r="D28" s="2" t="s">
        <v>83</v>
      </c>
      <c r="E28" s="2">
        <v>3208</v>
      </c>
      <c r="F28" s="12" t="s">
        <v>42</v>
      </c>
    </row>
    <row r="29" spans="1:6" x14ac:dyDescent="0.25">
      <c r="A29" s="7"/>
      <c r="B29" s="6"/>
      <c r="C29" s="2" t="s">
        <v>84</v>
      </c>
      <c r="D29" s="2" t="s">
        <v>61</v>
      </c>
      <c r="E29" s="2">
        <v>1712</v>
      </c>
      <c r="F29" s="18"/>
    </row>
    <row r="30" spans="1:6" x14ac:dyDescent="0.25">
      <c r="A30" s="7"/>
      <c r="B30" s="6"/>
      <c r="C30" s="2" t="s">
        <v>85</v>
      </c>
      <c r="D30" s="2" t="s">
        <v>9</v>
      </c>
      <c r="E30" s="2">
        <v>500</v>
      </c>
      <c r="F30" s="18"/>
    </row>
    <row r="31" spans="1:6" x14ac:dyDescent="0.25">
      <c r="A31" s="7"/>
      <c r="B31" s="6"/>
      <c r="C31" s="2" t="s">
        <v>87</v>
      </c>
      <c r="D31" s="2" t="s">
        <v>25</v>
      </c>
      <c r="E31" s="2">
        <v>296</v>
      </c>
      <c r="F31" s="18"/>
    </row>
    <row r="32" spans="1:6" x14ac:dyDescent="0.25">
      <c r="A32" s="7"/>
      <c r="B32" s="6"/>
      <c r="C32" s="2" t="s">
        <v>86</v>
      </c>
      <c r="D32" s="2" t="s">
        <v>61</v>
      </c>
      <c r="E32" s="2">
        <v>6000</v>
      </c>
      <c r="F32" s="18"/>
    </row>
    <row r="33" spans="1:6" x14ac:dyDescent="0.25">
      <c r="A33" s="7"/>
      <c r="B33" s="6"/>
      <c r="C33" s="4" t="s">
        <v>11</v>
      </c>
      <c r="D33" s="2"/>
      <c r="E33" s="4">
        <f>E28+E29+E30+E31+E32</f>
        <v>11716</v>
      </c>
      <c r="F33" s="13"/>
    </row>
    <row r="34" spans="1:6" ht="25.5" x14ac:dyDescent="0.25">
      <c r="A34" s="7" t="s">
        <v>28</v>
      </c>
      <c r="B34" s="6" t="s">
        <v>79</v>
      </c>
      <c r="C34" s="2" t="s">
        <v>88</v>
      </c>
      <c r="D34" s="2" t="s">
        <v>26</v>
      </c>
      <c r="E34" s="2">
        <v>2400</v>
      </c>
      <c r="F34" s="12" t="s">
        <v>42</v>
      </c>
    </row>
    <row r="35" spans="1:6" ht="25.5" x14ac:dyDescent="0.25">
      <c r="A35" s="7"/>
      <c r="B35" s="6"/>
      <c r="C35" s="2" t="s">
        <v>89</v>
      </c>
      <c r="D35" s="2" t="s">
        <v>26</v>
      </c>
      <c r="E35" s="2">
        <v>1000</v>
      </c>
      <c r="F35" s="18"/>
    </row>
    <row r="36" spans="1:6" x14ac:dyDescent="0.25">
      <c r="A36" s="7"/>
      <c r="B36" s="6"/>
      <c r="C36" s="4" t="s">
        <v>11</v>
      </c>
      <c r="D36" s="2"/>
      <c r="E36" s="4">
        <f>E34+E35</f>
        <v>3400</v>
      </c>
      <c r="F36" s="13"/>
    </row>
    <row r="37" spans="1:6" ht="38.25" x14ac:dyDescent="0.25">
      <c r="A37" s="7" t="s">
        <v>32</v>
      </c>
      <c r="B37" s="6" t="s">
        <v>69</v>
      </c>
      <c r="C37" s="2" t="s">
        <v>33</v>
      </c>
      <c r="D37" s="2" t="s">
        <v>30</v>
      </c>
      <c r="E37" s="2">
        <v>596.84</v>
      </c>
      <c r="F37" s="12" t="s">
        <v>42</v>
      </c>
    </row>
    <row r="38" spans="1:6" ht="25.5" x14ac:dyDescent="0.25">
      <c r="A38" s="7"/>
      <c r="B38" s="6"/>
      <c r="C38" s="6" t="s">
        <v>90</v>
      </c>
      <c r="D38" s="2" t="s">
        <v>34</v>
      </c>
      <c r="E38" s="2">
        <v>4997</v>
      </c>
      <c r="F38" s="18"/>
    </row>
    <row r="39" spans="1:6" ht="25.5" x14ac:dyDescent="0.25">
      <c r="A39" s="7"/>
      <c r="B39" s="6"/>
      <c r="C39" s="6"/>
      <c r="D39" s="2" t="s">
        <v>35</v>
      </c>
      <c r="E39" s="2">
        <v>213</v>
      </c>
      <c r="F39" s="18"/>
    </row>
    <row r="40" spans="1:6" x14ac:dyDescent="0.25">
      <c r="A40" s="7"/>
      <c r="B40" s="6"/>
      <c r="C40" s="6"/>
      <c r="D40" s="2"/>
      <c r="E40" s="2"/>
      <c r="F40" s="18"/>
    </row>
    <row r="41" spans="1:6" ht="25.5" x14ac:dyDescent="0.25">
      <c r="A41" s="7"/>
      <c r="B41" s="6"/>
      <c r="C41" s="2" t="s">
        <v>91</v>
      </c>
      <c r="D41" s="2" t="s">
        <v>9</v>
      </c>
      <c r="E41" s="2">
        <v>2000</v>
      </c>
      <c r="F41" s="18"/>
    </row>
    <row r="42" spans="1:6" ht="25.5" x14ac:dyDescent="0.25">
      <c r="A42" s="7"/>
      <c r="B42" s="6"/>
      <c r="C42" s="2" t="s">
        <v>36</v>
      </c>
      <c r="D42" s="2" t="s">
        <v>9</v>
      </c>
      <c r="E42" s="2">
        <v>1811</v>
      </c>
      <c r="F42" s="18"/>
    </row>
    <row r="43" spans="1:6" x14ac:dyDescent="0.25">
      <c r="A43" s="7"/>
      <c r="B43" s="6"/>
      <c r="C43" s="2" t="s">
        <v>29</v>
      </c>
      <c r="D43" s="2" t="s">
        <v>37</v>
      </c>
      <c r="E43" s="2">
        <v>150</v>
      </c>
      <c r="F43" s="18"/>
    </row>
    <row r="44" spans="1:6" x14ac:dyDescent="0.25">
      <c r="A44" s="7"/>
      <c r="B44" s="6"/>
      <c r="C44" s="4" t="s">
        <v>11</v>
      </c>
      <c r="D44" s="2"/>
      <c r="E44" s="4">
        <f>E37+E38+E39+E41+E42+E43</f>
        <v>9767.84</v>
      </c>
      <c r="F44" s="13"/>
    </row>
    <row r="45" spans="1:6" x14ac:dyDescent="0.25">
      <c r="A45" s="7" t="s">
        <v>38</v>
      </c>
      <c r="B45" s="6" t="s">
        <v>70</v>
      </c>
      <c r="C45" s="2" t="s">
        <v>92</v>
      </c>
      <c r="D45" s="2" t="s">
        <v>39</v>
      </c>
      <c r="E45" s="2">
        <v>390</v>
      </c>
      <c r="F45" s="12" t="s">
        <v>42</v>
      </c>
    </row>
    <row r="46" spans="1:6" x14ac:dyDescent="0.25">
      <c r="A46" s="7"/>
      <c r="B46" s="6"/>
      <c r="C46" s="4" t="s">
        <v>11</v>
      </c>
      <c r="D46" s="2"/>
      <c r="E46" s="4">
        <f>E45</f>
        <v>390</v>
      </c>
      <c r="F46" s="13"/>
    </row>
    <row r="47" spans="1:6" ht="22.5" customHeight="1" x14ac:dyDescent="0.25">
      <c r="A47" s="7" t="s">
        <v>40</v>
      </c>
      <c r="B47" s="6" t="s">
        <v>79</v>
      </c>
      <c r="C47" s="20"/>
      <c r="D47" s="19"/>
      <c r="E47" s="19"/>
      <c r="F47" s="12" t="s">
        <v>42</v>
      </c>
    </row>
    <row r="48" spans="1:6" x14ac:dyDescent="0.25">
      <c r="A48" s="7"/>
      <c r="B48" s="6"/>
      <c r="C48" s="21"/>
      <c r="D48" s="19"/>
      <c r="E48" s="19"/>
      <c r="F48" s="18"/>
    </row>
    <row r="49" spans="1:6" x14ac:dyDescent="0.25">
      <c r="A49" s="7"/>
      <c r="B49" s="6"/>
      <c r="C49" s="19" t="s">
        <v>41</v>
      </c>
      <c r="D49" s="19" t="s">
        <v>26</v>
      </c>
      <c r="E49" s="19">
        <v>419.76</v>
      </c>
      <c r="F49" s="18"/>
    </row>
    <row r="50" spans="1:6" x14ac:dyDescent="0.25">
      <c r="A50" s="7"/>
      <c r="B50" s="6"/>
      <c r="C50" s="19"/>
      <c r="D50" s="19"/>
      <c r="E50" s="19"/>
      <c r="F50" s="18"/>
    </row>
    <row r="51" spans="1:6" x14ac:dyDescent="0.25">
      <c r="A51" s="7"/>
      <c r="B51" s="6"/>
      <c r="C51" s="19"/>
      <c r="D51" s="19"/>
      <c r="E51" s="19"/>
      <c r="F51" s="18"/>
    </row>
    <row r="52" spans="1:6" x14ac:dyDescent="0.25">
      <c r="A52" s="7"/>
      <c r="B52" s="6"/>
      <c r="C52" s="4" t="s">
        <v>11</v>
      </c>
      <c r="D52" s="2"/>
      <c r="E52" s="4">
        <f>E47+E48+E49+E50+E51</f>
        <v>419.76</v>
      </c>
      <c r="F52" s="13"/>
    </row>
    <row r="53" spans="1:6" ht="22.5" customHeight="1" x14ac:dyDescent="0.25">
      <c r="A53" s="7" t="s">
        <v>43</v>
      </c>
      <c r="B53" s="6" t="s">
        <v>79</v>
      </c>
      <c r="C53" s="6" t="s">
        <v>93</v>
      </c>
      <c r="D53" s="6" t="s">
        <v>94</v>
      </c>
      <c r="E53" s="6">
        <v>2000</v>
      </c>
      <c r="F53" s="12" t="s">
        <v>42</v>
      </c>
    </row>
    <row r="54" spans="1:6" x14ac:dyDescent="0.25">
      <c r="A54" s="7"/>
      <c r="B54" s="6"/>
      <c r="C54" s="6"/>
      <c r="D54" s="6"/>
      <c r="E54" s="6"/>
      <c r="F54" s="18"/>
    </row>
    <row r="55" spans="1:6" ht="38.25" x14ac:dyDescent="0.25">
      <c r="A55" s="7"/>
      <c r="B55" s="6"/>
      <c r="C55" s="2" t="s">
        <v>95</v>
      </c>
      <c r="D55" s="2" t="s">
        <v>9</v>
      </c>
      <c r="E55" s="2">
        <v>50</v>
      </c>
      <c r="F55" s="18"/>
    </row>
    <row r="56" spans="1:6" x14ac:dyDescent="0.25">
      <c r="A56" s="7"/>
      <c r="B56" s="6"/>
      <c r="C56" s="4" t="s">
        <v>11</v>
      </c>
      <c r="D56" s="2"/>
      <c r="E56" s="4">
        <v>2933.55</v>
      </c>
      <c r="F56" s="13"/>
    </row>
    <row r="57" spans="1:6" x14ac:dyDescent="0.25">
      <c r="A57" s="7" t="s">
        <v>44</v>
      </c>
      <c r="B57" s="6" t="s">
        <v>96</v>
      </c>
      <c r="C57" s="2" t="s">
        <v>29</v>
      </c>
      <c r="D57" s="2" t="s">
        <v>25</v>
      </c>
      <c r="E57" s="2">
        <v>204.6</v>
      </c>
      <c r="F57" s="12" t="s">
        <v>42</v>
      </c>
    </row>
    <row r="58" spans="1:6" x14ac:dyDescent="0.25">
      <c r="A58" s="7"/>
      <c r="B58" s="6"/>
      <c r="C58" s="2" t="s">
        <v>45</v>
      </c>
      <c r="D58" s="2" t="s">
        <v>46</v>
      </c>
      <c r="E58" s="2">
        <v>55</v>
      </c>
      <c r="F58" s="18"/>
    </row>
    <row r="59" spans="1:6" x14ac:dyDescent="0.25">
      <c r="A59" s="7"/>
      <c r="B59" s="6"/>
      <c r="C59" s="2" t="s">
        <v>97</v>
      </c>
      <c r="D59" s="2" t="s">
        <v>9</v>
      </c>
      <c r="E59" s="2">
        <v>1200</v>
      </c>
      <c r="F59" s="18"/>
    </row>
    <row r="60" spans="1:6" ht="38.25" x14ac:dyDescent="0.25">
      <c r="A60" s="7"/>
      <c r="B60" s="6"/>
      <c r="C60" s="2" t="s">
        <v>98</v>
      </c>
      <c r="D60" s="2" t="s">
        <v>99</v>
      </c>
      <c r="E60" s="2">
        <v>1500</v>
      </c>
      <c r="F60" s="18"/>
    </row>
    <row r="61" spans="1:6" ht="51" x14ac:dyDescent="0.25">
      <c r="A61" s="7"/>
      <c r="B61" s="6"/>
      <c r="C61" s="2" t="s">
        <v>100</v>
      </c>
      <c r="D61" s="2">
        <v>7000</v>
      </c>
      <c r="E61" s="2">
        <v>7000</v>
      </c>
      <c r="F61" s="18"/>
    </row>
    <row r="62" spans="1:6" x14ac:dyDescent="0.25">
      <c r="A62" s="7"/>
      <c r="B62" s="6"/>
      <c r="C62" s="2"/>
      <c r="D62" s="2"/>
      <c r="E62" s="10"/>
      <c r="F62" s="18"/>
    </row>
    <row r="63" spans="1:6" x14ac:dyDescent="0.25">
      <c r="A63" s="7"/>
      <c r="B63" s="6"/>
      <c r="C63" s="2"/>
      <c r="D63" s="2"/>
      <c r="E63" s="2"/>
      <c r="F63" s="18"/>
    </row>
    <row r="64" spans="1:6" x14ac:dyDescent="0.25">
      <c r="A64" s="7"/>
      <c r="B64" s="6"/>
      <c r="C64" s="2"/>
      <c r="D64" s="2"/>
      <c r="E64" s="2"/>
      <c r="F64" s="18"/>
    </row>
    <row r="65" spans="1:6" x14ac:dyDescent="0.25">
      <c r="A65" s="7"/>
      <c r="B65" s="6"/>
      <c r="C65" s="2"/>
      <c r="D65" s="2"/>
      <c r="E65" s="2"/>
      <c r="F65" s="18"/>
    </row>
    <row r="66" spans="1:6" x14ac:dyDescent="0.25">
      <c r="A66" s="7"/>
      <c r="B66" s="6"/>
      <c r="C66" s="4" t="s">
        <v>11</v>
      </c>
      <c r="D66" s="2"/>
      <c r="E66" s="4">
        <f>E57+E58+E59+E60+E61</f>
        <v>9959.6</v>
      </c>
      <c r="F66" s="13"/>
    </row>
    <row r="67" spans="1:6" ht="38.25" x14ac:dyDescent="0.25">
      <c r="A67" s="7" t="s">
        <v>47</v>
      </c>
      <c r="B67" s="6" t="s">
        <v>101</v>
      </c>
      <c r="C67" s="2" t="s">
        <v>102</v>
      </c>
      <c r="D67" s="2" t="s">
        <v>9</v>
      </c>
      <c r="E67" s="2">
        <v>2000</v>
      </c>
      <c r="F67" s="12" t="s">
        <v>31</v>
      </c>
    </row>
    <row r="68" spans="1:6" ht="25.5" x14ac:dyDescent="0.25">
      <c r="A68" s="7"/>
      <c r="B68" s="6"/>
      <c r="C68" s="2" t="s">
        <v>103</v>
      </c>
      <c r="D68" s="2" t="s">
        <v>9</v>
      </c>
      <c r="E68" s="2">
        <v>2776</v>
      </c>
      <c r="F68" s="18"/>
    </row>
    <row r="69" spans="1:6" x14ac:dyDescent="0.25">
      <c r="A69" s="7"/>
      <c r="B69" s="6"/>
      <c r="C69" s="4" t="s">
        <v>11</v>
      </c>
      <c r="D69" s="2"/>
      <c r="E69" s="4">
        <f>E67+E68</f>
        <v>4776</v>
      </c>
      <c r="F69" s="13"/>
    </row>
    <row r="70" spans="1:6" ht="38.25" x14ac:dyDescent="0.25">
      <c r="A70" s="7" t="s">
        <v>48</v>
      </c>
      <c r="B70" s="6" t="s">
        <v>101</v>
      </c>
      <c r="C70" s="2" t="s">
        <v>104</v>
      </c>
      <c r="D70" s="2" t="s">
        <v>9</v>
      </c>
      <c r="E70" s="2">
        <v>2250</v>
      </c>
      <c r="F70" s="12" t="s">
        <v>31</v>
      </c>
    </row>
    <row r="71" spans="1:6" x14ac:dyDescent="0.25">
      <c r="A71" s="7"/>
      <c r="B71" s="6"/>
      <c r="C71" s="2" t="s">
        <v>49</v>
      </c>
      <c r="D71" s="2" t="s">
        <v>50</v>
      </c>
      <c r="E71" s="2">
        <v>277.44</v>
      </c>
      <c r="F71" s="18"/>
    </row>
    <row r="72" spans="1:6" x14ac:dyDescent="0.25">
      <c r="A72" s="7"/>
      <c r="B72" s="6"/>
      <c r="C72" s="4" t="s">
        <v>11</v>
      </c>
      <c r="D72" s="2"/>
      <c r="E72" s="4">
        <f>E70+E71</f>
        <v>2527.44</v>
      </c>
      <c r="F72" s="13"/>
    </row>
    <row r="73" spans="1:6" x14ac:dyDescent="0.25">
      <c r="A73" s="7" t="s">
        <v>51</v>
      </c>
      <c r="B73" s="6" t="s">
        <v>106</v>
      </c>
      <c r="C73" s="2" t="s">
        <v>107</v>
      </c>
      <c r="D73" s="2" t="s">
        <v>9</v>
      </c>
      <c r="E73" s="2">
        <v>750</v>
      </c>
      <c r="F73" s="12" t="s">
        <v>31</v>
      </c>
    </row>
    <row r="74" spans="1:6" ht="38.25" x14ac:dyDescent="0.25">
      <c r="A74" s="7"/>
      <c r="B74" s="6"/>
      <c r="C74" s="2" t="s">
        <v>108</v>
      </c>
      <c r="D74" s="2"/>
      <c r="E74" s="2">
        <v>2796</v>
      </c>
      <c r="F74" s="18"/>
    </row>
    <row r="75" spans="1:6" x14ac:dyDescent="0.25">
      <c r="A75" s="7"/>
      <c r="B75" s="6"/>
      <c r="C75" s="2"/>
      <c r="D75" s="2"/>
      <c r="E75" s="2"/>
      <c r="F75" s="18"/>
    </row>
    <row r="76" spans="1:6" ht="25.5" x14ac:dyDescent="0.25">
      <c r="A76" s="7"/>
      <c r="B76" s="6"/>
      <c r="C76" s="2" t="s">
        <v>52</v>
      </c>
      <c r="D76" s="2" t="s">
        <v>53</v>
      </c>
      <c r="E76" s="2">
        <v>307</v>
      </c>
      <c r="F76" s="18"/>
    </row>
    <row r="77" spans="1:6" x14ac:dyDescent="0.25">
      <c r="A77" s="7"/>
      <c r="B77" s="6"/>
      <c r="C77" s="2"/>
      <c r="D77" s="2"/>
      <c r="E77" s="2"/>
      <c r="F77" s="18"/>
    </row>
    <row r="78" spans="1:6" x14ac:dyDescent="0.25">
      <c r="A78" s="7"/>
      <c r="B78" s="6"/>
      <c r="C78" s="4" t="s">
        <v>11</v>
      </c>
      <c r="D78" s="2"/>
      <c r="E78" s="4">
        <f>E73+E74+E76</f>
        <v>3853</v>
      </c>
      <c r="F78" s="13"/>
    </row>
    <row r="79" spans="1:6" ht="25.5" x14ac:dyDescent="0.25">
      <c r="A79" s="7" t="s">
        <v>54</v>
      </c>
      <c r="B79" s="6" t="s">
        <v>69</v>
      </c>
      <c r="C79" s="2" t="s">
        <v>105</v>
      </c>
      <c r="D79" s="2"/>
      <c r="E79" s="2">
        <v>1500</v>
      </c>
      <c r="F79" s="12" t="s">
        <v>31</v>
      </c>
    </row>
    <row r="80" spans="1:6" x14ac:dyDescent="0.25">
      <c r="A80" s="7"/>
      <c r="B80" s="6"/>
      <c r="C80" s="4" t="s">
        <v>11</v>
      </c>
      <c r="D80" s="2"/>
      <c r="E80" s="4">
        <f>E79</f>
        <v>1500</v>
      </c>
      <c r="F80" s="13"/>
    </row>
    <row r="81" spans="1:6" ht="38.25" x14ac:dyDescent="0.25">
      <c r="A81" s="7" t="s">
        <v>55</v>
      </c>
      <c r="B81" s="6" t="s">
        <v>70</v>
      </c>
      <c r="C81" s="2" t="s">
        <v>109</v>
      </c>
      <c r="D81" s="2" t="s">
        <v>110</v>
      </c>
      <c r="E81" s="6">
        <v>3896</v>
      </c>
      <c r="F81" s="12" t="s">
        <v>10</v>
      </c>
    </row>
    <row r="82" spans="1:6" x14ac:dyDescent="0.25">
      <c r="A82" s="7"/>
      <c r="B82" s="6"/>
      <c r="C82" s="2" t="s">
        <v>111</v>
      </c>
      <c r="D82" s="2" t="s">
        <v>26</v>
      </c>
      <c r="E82" s="6"/>
      <c r="F82" s="18"/>
    </row>
    <row r="83" spans="1:6" x14ac:dyDescent="0.25">
      <c r="A83" s="7"/>
      <c r="B83" s="6"/>
      <c r="C83" s="5" t="s">
        <v>112</v>
      </c>
      <c r="D83" s="2" t="s">
        <v>61</v>
      </c>
      <c r="E83" s="6"/>
      <c r="F83" s="18"/>
    </row>
    <row r="84" spans="1:6" x14ac:dyDescent="0.25">
      <c r="A84" s="7"/>
      <c r="B84" s="6"/>
      <c r="C84" s="2" t="s">
        <v>56</v>
      </c>
      <c r="D84" s="2" t="s">
        <v>46</v>
      </c>
      <c r="E84" s="2">
        <v>45</v>
      </c>
      <c r="F84" s="18"/>
    </row>
    <row r="85" spans="1:6" x14ac:dyDescent="0.25">
      <c r="A85" s="7"/>
      <c r="B85" s="6"/>
      <c r="C85" s="2" t="s">
        <v>57</v>
      </c>
      <c r="D85" s="2" t="s">
        <v>9</v>
      </c>
      <c r="E85" s="6">
        <v>150.38999999999999</v>
      </c>
      <c r="F85" s="18"/>
    </row>
    <row r="86" spans="1:6" x14ac:dyDescent="0.25">
      <c r="A86" s="7"/>
      <c r="B86" s="6"/>
      <c r="C86" s="2" t="s">
        <v>29</v>
      </c>
      <c r="D86" s="2" t="s">
        <v>46</v>
      </c>
      <c r="E86" s="6"/>
      <c r="F86" s="18"/>
    </row>
    <row r="87" spans="1:6" x14ac:dyDescent="0.25">
      <c r="A87" s="7"/>
      <c r="B87" s="6"/>
      <c r="C87" s="2"/>
      <c r="D87" s="2"/>
      <c r="E87" s="6"/>
      <c r="F87" s="18"/>
    </row>
    <row r="88" spans="1:6" x14ac:dyDescent="0.25">
      <c r="A88" s="7"/>
      <c r="B88" s="6"/>
      <c r="C88" s="2"/>
      <c r="D88" s="2"/>
      <c r="E88" s="6"/>
      <c r="F88" s="18"/>
    </row>
    <row r="89" spans="1:6" x14ac:dyDescent="0.25">
      <c r="A89" s="7"/>
      <c r="B89" s="6"/>
      <c r="C89" s="2"/>
      <c r="D89" s="2"/>
      <c r="E89" s="6"/>
      <c r="F89" s="18"/>
    </row>
    <row r="90" spans="1:6" x14ac:dyDescent="0.25">
      <c r="A90" s="7"/>
      <c r="B90" s="6"/>
      <c r="C90" s="2"/>
      <c r="D90" s="2"/>
      <c r="E90" s="6"/>
      <c r="F90" s="18"/>
    </row>
    <row r="91" spans="1:6" x14ac:dyDescent="0.25">
      <c r="A91" s="7"/>
      <c r="B91" s="6"/>
      <c r="C91" s="4" t="s">
        <v>11</v>
      </c>
      <c r="D91" s="2"/>
      <c r="E91" s="4">
        <f>E81+E84+E85+E87</f>
        <v>4091.39</v>
      </c>
      <c r="F91" s="13"/>
    </row>
    <row r="92" spans="1:6" x14ac:dyDescent="0.25">
      <c r="A92" s="7" t="s">
        <v>58</v>
      </c>
      <c r="B92" s="6" t="s">
        <v>101</v>
      </c>
      <c r="C92" s="2" t="s">
        <v>113</v>
      </c>
      <c r="D92" s="2" t="s">
        <v>65</v>
      </c>
      <c r="E92" s="6">
        <v>4048</v>
      </c>
      <c r="F92" s="22" t="s">
        <v>10</v>
      </c>
    </row>
    <row r="93" spans="1:6" ht="25.5" x14ac:dyDescent="0.25">
      <c r="A93" s="7"/>
      <c r="B93" s="6"/>
      <c r="C93" s="2" t="s">
        <v>114</v>
      </c>
      <c r="D93" s="2"/>
      <c r="E93" s="6"/>
      <c r="F93" s="23"/>
    </row>
    <row r="94" spans="1:6" ht="51" x14ac:dyDescent="0.25">
      <c r="A94" s="7"/>
      <c r="B94" s="6"/>
      <c r="C94" s="2" t="s">
        <v>115</v>
      </c>
      <c r="D94" s="2"/>
      <c r="E94" s="2">
        <v>25565</v>
      </c>
      <c r="F94" s="23"/>
    </row>
    <row r="95" spans="1:6" x14ac:dyDescent="0.25">
      <c r="A95" s="7"/>
      <c r="B95" s="6"/>
      <c r="C95" s="2"/>
      <c r="D95" s="2"/>
      <c r="E95" s="2"/>
      <c r="F95" s="23"/>
    </row>
    <row r="96" spans="1:6" x14ac:dyDescent="0.25">
      <c r="A96" s="7"/>
      <c r="B96" s="6"/>
      <c r="C96" s="4" t="s">
        <v>11</v>
      </c>
      <c r="D96" s="2"/>
      <c r="E96" s="4">
        <f>E92+E94</f>
        <v>29613</v>
      </c>
      <c r="F96" s="24"/>
    </row>
    <row r="97" spans="1:6" ht="63.75" x14ac:dyDescent="0.25">
      <c r="A97" s="7" t="s">
        <v>59</v>
      </c>
      <c r="B97" s="6" t="s">
        <v>72</v>
      </c>
      <c r="C97" s="2" t="s">
        <v>117</v>
      </c>
      <c r="D97" s="2"/>
      <c r="E97" s="6">
        <v>7560</v>
      </c>
      <c r="F97" s="12" t="s">
        <v>10</v>
      </c>
    </row>
    <row r="98" spans="1:6" ht="25.5" x14ac:dyDescent="0.25">
      <c r="A98" s="7"/>
      <c r="B98" s="6"/>
      <c r="C98" s="2" t="s">
        <v>118</v>
      </c>
      <c r="D98" s="2"/>
      <c r="E98" s="6"/>
      <c r="F98" s="18"/>
    </row>
    <row r="99" spans="1:6" x14ac:dyDescent="0.25">
      <c r="A99" s="7"/>
      <c r="B99" s="6"/>
      <c r="C99" s="2"/>
      <c r="D99" s="2"/>
      <c r="E99" s="6"/>
      <c r="F99" s="18"/>
    </row>
    <row r="100" spans="1:6" x14ac:dyDescent="0.25">
      <c r="A100" s="7"/>
      <c r="B100" s="6"/>
      <c r="C100" s="2"/>
      <c r="D100" s="2"/>
      <c r="E100" s="6"/>
      <c r="F100" s="18"/>
    </row>
    <row r="101" spans="1:6" x14ac:dyDescent="0.25">
      <c r="A101" s="7"/>
      <c r="B101" s="6"/>
      <c r="C101" s="2"/>
      <c r="D101" s="2"/>
      <c r="E101" s="2"/>
      <c r="F101" s="18"/>
    </row>
    <row r="102" spans="1:6" x14ac:dyDescent="0.25">
      <c r="A102" s="7"/>
      <c r="B102" s="6"/>
      <c r="C102" s="4" t="s">
        <v>11</v>
      </c>
      <c r="D102" s="2"/>
      <c r="E102" s="4">
        <f>E97</f>
        <v>7560</v>
      </c>
      <c r="F102" s="13"/>
    </row>
    <row r="103" spans="1:6" x14ac:dyDescent="0.25">
      <c r="A103" s="7" t="s">
        <v>60</v>
      </c>
      <c r="B103" s="6" t="s">
        <v>69</v>
      </c>
      <c r="C103" s="2"/>
      <c r="D103" s="2"/>
      <c r="E103" s="2"/>
      <c r="F103" s="12" t="s">
        <v>10</v>
      </c>
    </row>
    <row r="104" spans="1:6" ht="38.25" x14ac:dyDescent="0.25">
      <c r="A104" s="7"/>
      <c r="B104" s="6"/>
      <c r="C104" s="2" t="s">
        <v>116</v>
      </c>
      <c r="D104" s="2"/>
      <c r="E104" s="2">
        <v>4100</v>
      </c>
      <c r="F104" s="18"/>
    </row>
    <row r="105" spans="1:6" x14ac:dyDescent="0.25">
      <c r="A105" s="7"/>
      <c r="B105" s="6"/>
      <c r="C105" s="4" t="s">
        <v>11</v>
      </c>
      <c r="D105" s="2"/>
      <c r="E105" s="4">
        <f>E104</f>
        <v>4100</v>
      </c>
      <c r="F105" s="13"/>
    </row>
    <row r="106" spans="1:6" ht="38.25" x14ac:dyDescent="0.25">
      <c r="A106" s="7" t="s">
        <v>62</v>
      </c>
      <c r="B106" s="6" t="s">
        <v>70</v>
      </c>
      <c r="C106" s="2" t="s">
        <v>119</v>
      </c>
      <c r="D106" s="2" t="s">
        <v>9</v>
      </c>
      <c r="E106" s="2">
        <v>2250</v>
      </c>
      <c r="F106" s="12" t="s">
        <v>17</v>
      </c>
    </row>
    <row r="107" spans="1:6" x14ac:dyDescent="0.25">
      <c r="A107" s="7"/>
      <c r="B107" s="6"/>
      <c r="C107" s="4" t="s">
        <v>11</v>
      </c>
      <c r="D107" s="2"/>
      <c r="E107" s="4">
        <f>E106</f>
        <v>2250</v>
      </c>
      <c r="F107" s="13"/>
    </row>
    <row r="108" spans="1:6" ht="38.25" x14ac:dyDescent="0.25">
      <c r="A108" s="7" t="s">
        <v>63</v>
      </c>
      <c r="B108" s="6" t="s">
        <v>101</v>
      </c>
      <c r="C108" s="2" t="s">
        <v>122</v>
      </c>
      <c r="D108" s="2"/>
      <c r="E108" s="2">
        <v>4100</v>
      </c>
      <c r="F108" s="12" t="s">
        <v>17</v>
      </c>
    </row>
    <row r="109" spans="1:6" ht="25.5" x14ac:dyDescent="0.25">
      <c r="A109" s="7"/>
      <c r="B109" s="6"/>
      <c r="C109" s="2" t="s">
        <v>121</v>
      </c>
      <c r="D109" s="2"/>
      <c r="E109" s="2">
        <v>600</v>
      </c>
      <c r="F109" s="18"/>
    </row>
    <row r="110" spans="1:6" ht="25.5" x14ac:dyDescent="0.25">
      <c r="A110" s="7"/>
      <c r="B110" s="6"/>
      <c r="C110" s="2" t="s">
        <v>120</v>
      </c>
      <c r="D110" s="2" t="s">
        <v>64</v>
      </c>
      <c r="E110" s="2">
        <v>142</v>
      </c>
      <c r="F110" s="18"/>
    </row>
    <row r="111" spans="1:6" x14ac:dyDescent="0.25">
      <c r="A111" s="7"/>
      <c r="B111" s="6"/>
      <c r="C111" s="2" t="s">
        <v>29</v>
      </c>
      <c r="D111" s="2" t="s">
        <v>46</v>
      </c>
      <c r="E111" s="2">
        <v>660</v>
      </c>
      <c r="F111" s="18"/>
    </row>
    <row r="112" spans="1:6" x14ac:dyDescent="0.25">
      <c r="A112" s="7"/>
      <c r="B112" s="6"/>
      <c r="C112" s="4" t="s">
        <v>11</v>
      </c>
      <c r="D112" s="2"/>
      <c r="E112" s="4">
        <f>E108+E109+E110+E111</f>
        <v>5502</v>
      </c>
      <c r="F112" s="13"/>
    </row>
    <row r="113" spans="1:6" ht="25.5" x14ac:dyDescent="0.25">
      <c r="A113" s="7" t="s">
        <v>62</v>
      </c>
      <c r="B113" s="6" t="s">
        <v>123</v>
      </c>
      <c r="C113" s="2" t="s">
        <v>124</v>
      </c>
      <c r="D113" s="2" t="s">
        <v>9</v>
      </c>
      <c r="E113" s="2">
        <v>1000</v>
      </c>
      <c r="F113" s="12" t="s">
        <v>17</v>
      </c>
    </row>
    <row r="114" spans="1:6" x14ac:dyDescent="0.25">
      <c r="A114" s="7"/>
      <c r="B114" s="6"/>
      <c r="C114" s="4" t="s">
        <v>11</v>
      </c>
      <c r="D114" s="2"/>
      <c r="E114" s="4">
        <f>E113</f>
        <v>1000</v>
      </c>
      <c r="F114" s="13"/>
    </row>
    <row r="115" spans="1:6" ht="25.5" x14ac:dyDescent="0.25">
      <c r="A115" s="7" t="s">
        <v>62</v>
      </c>
      <c r="B115" s="6" t="s">
        <v>123</v>
      </c>
      <c r="C115" s="2" t="s">
        <v>125</v>
      </c>
      <c r="D115" s="2" t="s">
        <v>9</v>
      </c>
      <c r="E115" s="2">
        <v>600</v>
      </c>
      <c r="F115" s="12" t="s">
        <v>17</v>
      </c>
    </row>
    <row r="116" spans="1:6" x14ac:dyDescent="0.25">
      <c r="A116" s="7"/>
      <c r="B116" s="6"/>
      <c r="C116" s="4" t="s">
        <v>11</v>
      </c>
      <c r="D116" s="2"/>
      <c r="E116" s="4">
        <f>E115</f>
        <v>600</v>
      </c>
      <c r="F116" s="13"/>
    </row>
    <row r="117" spans="1:6" ht="38.25" x14ac:dyDescent="0.25">
      <c r="A117" s="7" t="s">
        <v>62</v>
      </c>
      <c r="B117" s="6" t="s">
        <v>79</v>
      </c>
      <c r="C117" s="2" t="s">
        <v>126</v>
      </c>
      <c r="D117" s="2"/>
      <c r="E117" s="2">
        <v>6700</v>
      </c>
      <c r="F117" s="12" t="s">
        <v>17</v>
      </c>
    </row>
    <row r="118" spans="1:6" x14ac:dyDescent="0.25">
      <c r="A118" s="7"/>
      <c r="B118" s="6"/>
      <c r="C118" s="4" t="s">
        <v>11</v>
      </c>
      <c r="D118" s="2"/>
      <c r="E118" s="4">
        <f>E117</f>
        <v>6700</v>
      </c>
      <c r="F118" s="13"/>
    </row>
    <row r="119" spans="1:6" x14ac:dyDescent="0.25">
      <c r="A119" s="7" t="s">
        <v>62</v>
      </c>
      <c r="B119" s="6"/>
      <c r="C119" s="2"/>
      <c r="D119" s="2"/>
      <c r="E119" s="2"/>
      <c r="F119" s="12" t="s">
        <v>17</v>
      </c>
    </row>
    <row r="120" spans="1:6" x14ac:dyDescent="0.25">
      <c r="A120" s="7"/>
      <c r="B120" s="6"/>
      <c r="C120" s="4" t="s">
        <v>11</v>
      </c>
      <c r="D120" s="2"/>
      <c r="E120" s="4">
        <f>E119</f>
        <v>0</v>
      </c>
      <c r="F120" s="13"/>
    </row>
    <row r="121" spans="1:6" x14ac:dyDescent="0.25">
      <c r="A121" s="7" t="s">
        <v>62</v>
      </c>
      <c r="B121" s="6"/>
      <c r="C121" s="2"/>
      <c r="D121" s="2" t="s">
        <v>9</v>
      </c>
      <c r="E121" s="2"/>
      <c r="F121" s="12" t="s">
        <v>17</v>
      </c>
    </row>
    <row r="122" spans="1:6" x14ac:dyDescent="0.25">
      <c r="A122" s="7"/>
      <c r="B122" s="6"/>
      <c r="C122" s="4" t="s">
        <v>11</v>
      </c>
      <c r="D122" s="2"/>
      <c r="E122" s="4">
        <f>E121</f>
        <v>0</v>
      </c>
      <c r="F122" s="13"/>
    </row>
    <row r="123" spans="1:6" x14ac:dyDescent="0.25">
      <c r="A123" s="7" t="s">
        <v>62</v>
      </c>
      <c r="B123" s="6"/>
      <c r="C123" s="2"/>
      <c r="D123" s="2" t="s">
        <v>9</v>
      </c>
      <c r="E123" s="2"/>
      <c r="F123" s="12" t="s">
        <v>17</v>
      </c>
    </row>
    <row r="124" spans="1:6" x14ac:dyDescent="0.25">
      <c r="A124" s="7"/>
      <c r="B124" s="6"/>
      <c r="C124" s="4" t="s">
        <v>11</v>
      </c>
      <c r="D124" s="2"/>
      <c r="E124" s="4">
        <f>E123</f>
        <v>0</v>
      </c>
      <c r="F124" s="13"/>
    </row>
    <row r="125" spans="1:6" x14ac:dyDescent="0.25">
      <c r="A125" s="7" t="s">
        <v>62</v>
      </c>
      <c r="B125" s="6"/>
      <c r="C125" s="2"/>
      <c r="D125" s="2" t="s">
        <v>9</v>
      </c>
      <c r="E125" s="2"/>
      <c r="F125" s="12" t="s">
        <v>17</v>
      </c>
    </row>
    <row r="126" spans="1:6" x14ac:dyDescent="0.25">
      <c r="A126" s="7"/>
      <c r="B126" s="6"/>
      <c r="C126" s="4" t="s">
        <v>11</v>
      </c>
      <c r="D126" s="2"/>
      <c r="E126" s="4">
        <f>E125</f>
        <v>0</v>
      </c>
      <c r="F126" s="13"/>
    </row>
  </sheetData>
  <mergeCells count="116">
    <mergeCell ref="A121:A122"/>
    <mergeCell ref="B121:B122"/>
    <mergeCell ref="F121:F122"/>
    <mergeCell ref="A123:A124"/>
    <mergeCell ref="B123:B124"/>
    <mergeCell ref="F123:F124"/>
    <mergeCell ref="A125:A126"/>
    <mergeCell ref="B125:B126"/>
    <mergeCell ref="F125:F126"/>
    <mergeCell ref="F103:F105"/>
    <mergeCell ref="F97:F102"/>
    <mergeCell ref="F106:F107"/>
    <mergeCell ref="F108:F112"/>
    <mergeCell ref="A113:A114"/>
    <mergeCell ref="B113:B114"/>
    <mergeCell ref="F113:F114"/>
    <mergeCell ref="A115:A116"/>
    <mergeCell ref="B115:B116"/>
    <mergeCell ref="F115:F116"/>
    <mergeCell ref="F37:F44"/>
    <mergeCell ref="F45:F46"/>
    <mergeCell ref="F53:F56"/>
    <mergeCell ref="F57:F66"/>
    <mergeCell ref="F47:F52"/>
    <mergeCell ref="F67:F69"/>
    <mergeCell ref="A117:A118"/>
    <mergeCell ref="B117:B118"/>
    <mergeCell ref="F117:F118"/>
    <mergeCell ref="A119:A120"/>
    <mergeCell ref="B119:B120"/>
    <mergeCell ref="F119:F120"/>
    <mergeCell ref="A103:A105"/>
    <mergeCell ref="B103:B105"/>
    <mergeCell ref="A106:A107"/>
    <mergeCell ref="B106:B107"/>
    <mergeCell ref="A108:A112"/>
    <mergeCell ref="B108:B112"/>
    <mergeCell ref="A92:A96"/>
    <mergeCell ref="B92:B96"/>
    <mergeCell ref="E92:E93"/>
    <mergeCell ref="A97:A102"/>
    <mergeCell ref="B97:B102"/>
    <mergeCell ref="E97:E100"/>
    <mergeCell ref="A79:A80"/>
    <mergeCell ref="B79:B80"/>
    <mergeCell ref="A81:A91"/>
    <mergeCell ref="B81:B91"/>
    <mergeCell ref="E81:E83"/>
    <mergeCell ref="E85:E86"/>
    <mergeCell ref="E87:E90"/>
    <mergeCell ref="F79:F80"/>
    <mergeCell ref="F81:F91"/>
    <mergeCell ref="F92:F96"/>
    <mergeCell ref="A67:A69"/>
    <mergeCell ref="B67:B69"/>
    <mergeCell ref="A70:A72"/>
    <mergeCell ref="B70:B72"/>
    <mergeCell ref="A73:A78"/>
    <mergeCell ref="B73:B78"/>
    <mergeCell ref="A53:A56"/>
    <mergeCell ref="B53:B56"/>
    <mergeCell ref="C53:C54"/>
    <mergeCell ref="D53:D54"/>
    <mergeCell ref="E53:E54"/>
    <mergeCell ref="A57:A66"/>
    <mergeCell ref="B57:B66"/>
    <mergeCell ref="F70:F72"/>
    <mergeCell ref="F73:F78"/>
    <mergeCell ref="A37:A44"/>
    <mergeCell ref="B37:B44"/>
    <mergeCell ref="C38:C40"/>
    <mergeCell ref="A45:A46"/>
    <mergeCell ref="B45:B46"/>
    <mergeCell ref="A47:A52"/>
    <mergeCell ref="B47:B52"/>
    <mergeCell ref="A28:A33"/>
    <mergeCell ref="B28:B33"/>
    <mergeCell ref="A34:A36"/>
    <mergeCell ref="B34:B36"/>
    <mergeCell ref="A21:A22"/>
    <mergeCell ref="B21:B22"/>
    <mergeCell ref="A23:A27"/>
    <mergeCell ref="B23:B27"/>
    <mergeCell ref="C25:C26"/>
    <mergeCell ref="F20:F22"/>
    <mergeCell ref="F23:F27"/>
    <mergeCell ref="F28:F33"/>
    <mergeCell ref="F34:F36"/>
    <mergeCell ref="A14:A17"/>
    <mergeCell ref="B14:B17"/>
    <mergeCell ref="C15:C16"/>
    <mergeCell ref="D15:D16"/>
    <mergeCell ref="A18:A20"/>
    <mergeCell ref="B18:B20"/>
    <mergeCell ref="A8:A9"/>
    <mergeCell ref="B8:B9"/>
    <mergeCell ref="F8:F9"/>
    <mergeCell ref="A10:A11"/>
    <mergeCell ref="B10:B11"/>
    <mergeCell ref="A12:A13"/>
    <mergeCell ref="B12:B13"/>
    <mergeCell ref="F12:F13"/>
    <mergeCell ref="F10:F11"/>
    <mergeCell ref="E15:E16"/>
    <mergeCell ref="F14:F17"/>
    <mergeCell ref="F18:F19"/>
    <mergeCell ref="A4:A5"/>
    <mergeCell ref="B4:B5"/>
    <mergeCell ref="C4:C5"/>
    <mergeCell ref="D4:D5"/>
    <mergeCell ref="F4:F5"/>
    <mergeCell ref="A6:A7"/>
    <mergeCell ref="B6:B7"/>
    <mergeCell ref="A1:F1"/>
    <mergeCell ref="A2:F2"/>
    <mergeCell ref="F6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2015-03-22T14:36:38Z</dcterms:modified>
</cp:coreProperties>
</file>